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LGCG\"/>
    </mc:Choice>
  </mc:AlternateContent>
  <bookViews>
    <workbookView xWindow="0" yWindow="0" windowWidth="22065" windowHeight="9660"/>
  </bookViews>
  <sheets>
    <sheet name="EA" sheetId="1" r:id="rId1"/>
  </sheets>
  <definedNames>
    <definedName name="_xlnm.Print_Area" localSheetId="0">EA!$A$1:$E$80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62" i="1" l="1"/>
  <c r="D55" i="1"/>
  <c r="D49" i="1"/>
  <c r="D45" i="1"/>
  <c r="D35" i="1"/>
  <c r="D31" i="1"/>
  <c r="D23" i="1"/>
  <c r="D20" i="1"/>
  <c r="D29" i="1"/>
  <c r="D64" i="1" l="1"/>
  <c r="D65" i="1" s="1"/>
  <c r="C20" i="1"/>
  <c r="C62" i="1" l="1"/>
  <c r="C55" i="1"/>
  <c r="C49" i="1"/>
  <c r="C45" i="1"/>
  <c r="C35" i="1"/>
  <c r="C31" i="1"/>
  <c r="C23" i="1"/>
  <c r="C64" i="1" l="1"/>
  <c r="C29" i="1"/>
  <c r="C65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<sst xmlns="http://schemas.openxmlformats.org/spreadsheetml/2006/main" count="62" uniqueCount="62">
  <si>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</si>
  <si>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</si>
  <si>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</si>
  <si>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</si>
  <si>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</si>
  <si>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</si>
  <si>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</si>
  <si>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</si>
  <si>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</si>
  <si>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</si>
  <si>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</si>
  <si>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</si>
  <si>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</si>
  <si>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</si>
  <si>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</si>
  <si>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</si>
  <si>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</si>
  <si>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</si>
  <si>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</si>
  <si>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</si>
  <si>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</si>
  <si>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</si>
  <si>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</si>
  <si>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</si>
  <si>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</si>
  <si>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</si>
  <si>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</si>
  <si>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</si>
  <si>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</si>
  <si>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</si>
  <si>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</si>
  <si>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</si>
  <si>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</si>
  <si>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</si>
  <si>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</si>
  <si>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</si>
  <si>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</si>
  <si>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</si>
  <si>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</si>
  <si>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</si>
  <si>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</si>
  <si>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</si>
  <si>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</si>
  <si>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</si>
  <si>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</si>
  <si>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</si>
  <si>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</si>
  <si>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</si>
  <si>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</si>
  <si>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</si>
  <si>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</si>
  <si>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</si>
  <si>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</si>
  <si>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</si>
  <si>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</si>
  <si>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</si>
  <si>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</si>
  <si>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</si>
  <si>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</si>
  <si>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DR. GUSTAVO OBLEA ROSALES
DIRECTOR DE CONTABILIDAD GUBERNAMENTAL</t>
  </si>
  <si>
    <t>DEL  1o.  ENERO  AL 31 DE DICIEMBRE DEL AÑO 2023 Y 2022</t>
  </si>
  <si>
    <t>INGRESOS NO COMPRENDIDOS EN LAS FRACCIONES DE LA LEY DE INGRESOS CAUSADOS EN EJERCICIOS FISCALES ANTERIORES PENDIENTES DE LIQUIDACIÓN 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</si>
</sst>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 ;\-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3" fillId="0" borderId="0"/>
    <xf numFmtId="0" fontId="9" fillId="3" borderId="0" applyNumberFormat="0" applyBorder="0" applyAlignment="0" applyProtection="0"/>
    <xf numFmtId="164" fontId="2" fillId="0" borderId="0" applyFont="0" applyFill="0" applyBorder="0" applyAlignment="0" applyProtection="0"/>
  </cellStyleXfs>
  <cellXfs count="62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5" fontId="32" fillId="27" borderId="3" xfId="0" applyNumberFormat="1" applyFont="1" applyFill="1" applyBorder="1" applyAlignment="1">
      <alignment horizontal="center" vertical="center"/>
    </xf>
    <xf numFmtId="165" fontId="32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9" fontId="4" fillId="0" borderId="7" xfId="0" applyNumberFormat="1" applyFont="1" applyBorder="1" applyAlignment="1">
      <alignment horizontal="left" indent="1"/>
    </xf>
    <xf numFmtId="37" fontId="6" fillId="2" borderId="34" xfId="0" applyFont="1" applyFill="1" applyBorder="1" applyAlignment="1">
      <alignment horizontal="center"/>
    </xf>
    <xf numFmtId="37" fontId="4" fillId="0" borderId="11" xfId="0" applyFont="1" applyBorder="1" applyAlignment="1">
      <alignment horizontal="left" indent="1"/>
    </xf>
    <xf numFmtId="37" fontId="4" fillId="0" borderId="0" xfId="0" applyFont="1" applyAlignment="1">
      <alignment horizontal="center" vertical="top" wrapText="1"/>
    </xf>
    <xf numFmtId="0" fontId="33" fillId="0" borderId="0" xfId="62" applyAlignment="1">
      <alignment horizontal="center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0" fontId="0" fillId="0" borderId="0" xfId="62" applyFont="1" applyAlignment="1">
      <alignment horizontal="center" wrapText="1"/>
    </xf>
    <xf numFmtId="0" fontId="2" fillId="0" borderId="0" xfId="62" applyFont="1" applyAlignment="1">
      <alignment horizontal="center" wrapText="1"/>
    </xf>
  </cellXfs>
  <cellStyles count="65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Neutral 2" xfId="11"/>
    <cellStyle name="Normal" xfId="0" builtinId="0"/>
    <cellStyle name="Normal 2" xfId="21"/>
    <cellStyle name="Normal 3" xfId="2"/>
    <cellStyle name="Normal 4" xfId="6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76</xdr:row>
      <xdr:rowOff>57149</xdr:rowOff>
    </xdr:from>
    <xdr:to>
      <xdr:col>3</xdr:col>
      <xdr:colOff>1323976</xdr:colOff>
      <xdr:row>79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68</xdr:row>
      <xdr:rowOff>76199</xdr:rowOff>
    </xdr:from>
    <xdr:to>
      <xdr:col>1</xdr:col>
      <xdr:colOff>4362450</xdr:colOff>
      <xdr:row>70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68</xdr:row>
      <xdr:rowOff>46758</xdr:rowOff>
    </xdr:from>
    <xdr:to>
      <xdr:col>3</xdr:col>
      <xdr:colOff>1343024</xdr:colOff>
      <xdr:row>70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26 de Abril de 2024 </a:t>
          </a:r>
        </a:p>
      </xdr:txBody>
    </xdr:sp>
    <xdr:clientData/>
  </xdr:twoCellAnchor>
  <xdr:twoCellAnchor>
    <xdr:from>
      <xdr:col>1</xdr:col>
      <xdr:colOff>1219200</xdr:colOff>
      <xdr:row>74</xdr:row>
      <xdr:rowOff>114300</xdr:rowOff>
    </xdr:from>
    <xdr:to>
      <xdr:col>1</xdr:col>
      <xdr:colOff>4162425</xdr:colOff>
      <xdr:row>74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B1977178-F51E-4397-AB9E-384C7FE30BB3}"/>
            </a:ext>
          </a:extLst>
        </xdr:cNvPr>
        <xdr:cNvCxnSpPr/>
      </xdr:nvCxnSpPr>
      <xdr:spPr>
        <a:xfrm>
          <a:off x="1276350" y="11534775"/>
          <a:ext cx="2943225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81"/>
  <sheetViews>
    <sheetView showGridLines="0" tabSelected="1" zoomScaleNormal="100" workbookViewId="0">
      <selection activeCell="B73" sqref="B73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55" t="s">
        <v>0</v>
      </c>
      <c r="C2" s="55"/>
      <c r="D2" s="55"/>
    </row>
    <row r="3" spans="2:6" ht="15.75" customHeight="1" x14ac:dyDescent="0.2">
      <c r="B3" s="56" t="s">
        <v>1</v>
      </c>
      <c r="C3" s="56"/>
      <c r="D3" s="56"/>
    </row>
    <row r="4" spans="2:6" ht="14.25" customHeight="1" x14ac:dyDescent="0.2">
      <c r="B4" s="56" t="s">
        <v>60</v>
      </c>
      <c r="C4" s="56"/>
      <c r="D4" s="56"/>
    </row>
    <row r="5" spans="2:6" ht="2.25" customHeight="1" x14ac:dyDescent="0.2">
      <c r="B5" s="57"/>
      <c r="C5" s="57"/>
      <c r="D5" s="57"/>
    </row>
    <row r="6" spans="2:6" ht="9.75" customHeight="1" x14ac:dyDescent="0.2">
      <c r="B6" s="58" t="s">
        <v>2</v>
      </c>
      <c r="C6" s="58"/>
      <c r="D6" s="58"/>
    </row>
    <row r="7" spans="2:6" ht="6" customHeight="1" thickBot="1" x14ac:dyDescent="0.25">
      <c r="B7" s="59"/>
      <c r="C7" s="59"/>
      <c r="D7" s="59"/>
    </row>
    <row r="8" spans="2:6" ht="28.5" customHeight="1" x14ac:dyDescent="0.2">
      <c r="B8" s="46" t="s">
        <v>3</v>
      </c>
      <c r="C8" s="47">
        <v>2023</v>
      </c>
      <c r="D8" s="48">
        <v>2022</v>
      </c>
    </row>
    <row r="9" spans="2:6" s="3" customFormat="1" ht="9" hidden="1" customHeight="1" x14ac:dyDescent="0.2">
      <c r="B9" s="1"/>
      <c r="C9" s="2"/>
      <c r="D9" s="51"/>
    </row>
    <row r="10" spans="2:6" ht="13.5" customHeight="1" x14ac:dyDescent="0.2">
      <c r="B10" s="11" t="s">
        <v>4</v>
      </c>
      <c r="C10" s="12"/>
      <c r="D10" s="50"/>
    </row>
    <row r="11" spans="2:6" ht="15.75" customHeight="1" x14ac:dyDescent="0.2">
      <c r="B11" s="13" t="s">
        <v>5</v>
      </c>
      <c r="C11" s="14">
        <f>SUM(C12:C19)</f>
        <v>7761206741.1599989</v>
      </c>
      <c r="D11" s="14">
        <f>SUM(D12:D19)</f>
        <v>6931709622.0100002</v>
      </c>
    </row>
    <row r="12" spans="2:6" ht="11.25" customHeight="1" x14ac:dyDescent="0.2">
      <c r="B12" s="16" t="s">
        <v>6</v>
      </c>
      <c r="C12" s="17">
        <v>3091402300.6100001</v>
      </c>
      <c r="D12" s="27">
        <v>2717643062.8600001</v>
      </c>
      <c r="F12" s="49"/>
    </row>
    <row r="13" spans="2:6" ht="11.25" customHeight="1" x14ac:dyDescent="0.2">
      <c r="B13" s="16" t="s">
        <v>7</v>
      </c>
      <c r="C13" s="17">
        <v>0</v>
      </c>
      <c r="D13" s="27">
        <v>0</v>
      </c>
    </row>
    <row r="14" spans="2:6" ht="11.25" customHeight="1" x14ac:dyDescent="0.2">
      <c r="B14" s="16" t="s">
        <v>8</v>
      </c>
      <c r="C14" s="17">
        <v>104650454.95</v>
      </c>
      <c r="D14" s="27">
        <v>197880791.34999999</v>
      </c>
      <c r="F14" s="49"/>
    </row>
    <row r="15" spans="2:6" ht="11.25" customHeight="1" x14ac:dyDescent="0.2">
      <c r="B15" s="16" t="s">
        <v>9</v>
      </c>
      <c r="C15" s="17">
        <v>3235040871.1500001</v>
      </c>
      <c r="D15" s="27">
        <v>3688892517.9699998</v>
      </c>
      <c r="F15" s="49"/>
    </row>
    <row r="16" spans="2:6" ht="11.25" customHeight="1" x14ac:dyDescent="0.2">
      <c r="B16" s="16" t="s">
        <v>10</v>
      </c>
      <c r="C16" s="17">
        <v>916896220.28999996</v>
      </c>
      <c r="D16" s="27">
        <v>190949290.21000001</v>
      </c>
      <c r="F16" s="49"/>
    </row>
    <row r="17" spans="2:9" ht="11.25" customHeight="1" x14ac:dyDescent="0.2">
      <c r="B17" s="16" t="s">
        <v>11</v>
      </c>
      <c r="C17" s="17">
        <v>383304855.19</v>
      </c>
      <c r="D17" s="27">
        <v>93875276.120000005</v>
      </c>
      <c r="F17" s="49"/>
    </row>
    <row r="18" spans="2:9" ht="11.25" customHeight="1" x14ac:dyDescent="0.2">
      <c r="B18" s="16" t="s">
        <v>12</v>
      </c>
      <c r="C18" s="17">
        <v>29858834.57</v>
      </c>
      <c r="D18" s="27">
        <v>42341812.939999998</v>
      </c>
      <c r="F18" s="49"/>
    </row>
    <row r="19" spans="2:9" ht="22.5" x14ac:dyDescent="0.2">
      <c r="B19" s="21" t="s">
        <v>61</v>
      </c>
      <c r="C19" s="17">
        <v>53204.4</v>
      </c>
      <c r="D19" s="27">
        <v>126870.56</v>
      </c>
      <c r="F19" s="49"/>
    </row>
    <row r="20" spans="2:9" ht="36.75" customHeight="1" x14ac:dyDescent="0.2">
      <c r="B20" s="18" t="s">
        <v>13</v>
      </c>
      <c r="C20" s="19">
        <f>SUM(C21:C22)</f>
        <v>91507831005.050003</v>
      </c>
      <c r="D20" s="20">
        <f>SUM(D21:D22)</f>
        <v>82360837562.649994</v>
      </c>
    </row>
    <row r="21" spans="2:9" ht="24" customHeight="1" x14ac:dyDescent="0.2">
      <c r="B21" s="21" t="s">
        <v>14</v>
      </c>
      <c r="C21" s="22">
        <v>91507831005.050003</v>
      </c>
      <c r="D21" s="23">
        <v>82360837562.649994</v>
      </c>
    </row>
    <row r="22" spans="2:9" ht="10.5" customHeight="1" x14ac:dyDescent="0.2">
      <c r="B22" s="21" t="s">
        <v>15</v>
      </c>
      <c r="C22" s="22">
        <v>0</v>
      </c>
      <c r="D22" s="23">
        <v>0</v>
      </c>
    </row>
    <row r="23" spans="2:9" ht="12.75" customHeight="1" x14ac:dyDescent="0.2">
      <c r="B23" s="24" t="s">
        <v>16</v>
      </c>
      <c r="C23" s="14">
        <f>SUM(C24:C28)</f>
        <v>23855955.359999999</v>
      </c>
      <c r="D23" s="15">
        <f>SUM(D24:D28)</f>
        <v>29786447.789999999</v>
      </c>
    </row>
    <row r="24" spans="2:9" ht="12.75" customHeight="1" x14ac:dyDescent="0.2">
      <c r="B24" s="16" t="s">
        <v>17</v>
      </c>
      <c r="C24" s="17">
        <v>0</v>
      </c>
      <c r="D24" s="27">
        <v>0</v>
      </c>
    </row>
    <row r="25" spans="2:9" ht="12.75" customHeight="1" x14ac:dyDescent="0.2">
      <c r="B25" s="16" t="s">
        <v>18</v>
      </c>
      <c r="C25" s="17">
        <v>0</v>
      </c>
      <c r="D25" s="27">
        <v>0</v>
      </c>
    </row>
    <row r="26" spans="2:9" ht="12.75" customHeight="1" x14ac:dyDescent="0.2">
      <c r="B26" s="21" t="s">
        <v>58</v>
      </c>
      <c r="C26" s="17">
        <v>0</v>
      </c>
      <c r="D26" s="27">
        <v>0</v>
      </c>
    </row>
    <row r="27" spans="2:9" ht="12.75" customHeight="1" x14ac:dyDescent="0.2">
      <c r="B27" s="16" t="s">
        <v>19</v>
      </c>
      <c r="C27" s="17">
        <v>0</v>
      </c>
      <c r="D27" s="27">
        <v>0</v>
      </c>
    </row>
    <row r="28" spans="2:9" ht="12.75" customHeight="1" x14ac:dyDescent="0.2">
      <c r="B28" s="16" t="s">
        <v>20</v>
      </c>
      <c r="C28" s="17">
        <v>23855955.359999999</v>
      </c>
      <c r="D28" s="27">
        <v>29786447.789999999</v>
      </c>
    </row>
    <row r="29" spans="2:9" ht="15" customHeight="1" x14ac:dyDescent="0.2">
      <c r="B29" s="13" t="s">
        <v>21</v>
      </c>
      <c r="C29" s="14">
        <f>C11+C20+C23</f>
        <v>99292893701.570007</v>
      </c>
      <c r="D29" s="15">
        <f>D11+D20+D23</f>
        <v>89322333632.449982</v>
      </c>
    </row>
    <row r="30" spans="2:9" ht="17.25" customHeight="1" x14ac:dyDescent="0.2">
      <c r="B30" s="25" t="s">
        <v>22</v>
      </c>
      <c r="C30" s="26"/>
      <c r="D30" s="52"/>
    </row>
    <row r="31" spans="2:9" ht="14.25" customHeight="1" x14ac:dyDescent="0.2">
      <c r="B31" s="13" t="s">
        <v>23</v>
      </c>
      <c r="C31" s="14">
        <f>SUM(C32:C34)</f>
        <v>43878786572.059998</v>
      </c>
      <c r="D31" s="15">
        <f>SUM(D32:D34)</f>
        <v>41521885386.730003</v>
      </c>
    </row>
    <row r="32" spans="2:9" ht="12" customHeight="1" x14ac:dyDescent="0.2">
      <c r="B32" s="16" t="s">
        <v>24</v>
      </c>
      <c r="C32" s="17">
        <v>36687833985.559998</v>
      </c>
      <c r="D32" s="27">
        <v>34304074918.299999</v>
      </c>
      <c r="I32" s="4"/>
    </row>
    <row r="33" spans="2:9" ht="9.75" customHeight="1" x14ac:dyDescent="0.2">
      <c r="B33" s="16" t="s">
        <v>25</v>
      </c>
      <c r="C33" s="17">
        <v>1192284550</v>
      </c>
      <c r="D33" s="27">
        <v>1007045826.49</v>
      </c>
    </row>
    <row r="34" spans="2:9" ht="9.75" customHeight="1" x14ac:dyDescent="0.2">
      <c r="B34" s="16" t="s">
        <v>26</v>
      </c>
      <c r="C34" s="17">
        <v>5998668036.5</v>
      </c>
      <c r="D34" s="27">
        <v>6210764641.9399996</v>
      </c>
    </row>
    <row r="35" spans="2:9" s="5" customFormat="1" ht="12.75" customHeight="1" x14ac:dyDescent="0.2">
      <c r="B35" s="24" t="s">
        <v>27</v>
      </c>
      <c r="C35" s="28">
        <f>SUM(C36:C44)</f>
        <v>31565915604.039993</v>
      </c>
      <c r="D35" s="29">
        <f>SUM(D36:D44)</f>
        <v>27699488686.149998</v>
      </c>
    </row>
    <row r="36" spans="2:9" s="5" customFormat="1" x14ac:dyDescent="0.2">
      <c r="B36" s="21" t="s">
        <v>28</v>
      </c>
      <c r="C36" s="30">
        <v>9925662213.1700001</v>
      </c>
      <c r="D36" s="31">
        <v>9646915995.5</v>
      </c>
      <c r="I36" s="6"/>
    </row>
    <row r="37" spans="2:9" s="5" customFormat="1" ht="11.25" customHeight="1" x14ac:dyDescent="0.2">
      <c r="B37" s="32" t="s">
        <v>29</v>
      </c>
      <c r="C37" s="30">
        <v>18593517809.529999</v>
      </c>
      <c r="D37" s="31">
        <v>16956649209.809999</v>
      </c>
    </row>
    <row r="38" spans="2:9" s="5" customFormat="1" ht="10.5" customHeight="1" x14ac:dyDescent="0.2">
      <c r="B38" s="32" t="s">
        <v>30</v>
      </c>
      <c r="C38" s="30">
        <v>477176376.11000001</v>
      </c>
      <c r="D38" s="31">
        <v>286898971.13</v>
      </c>
    </row>
    <row r="39" spans="2:9" s="5" customFormat="1" ht="9.75" customHeight="1" x14ac:dyDescent="0.2">
      <c r="B39" s="32" t="s">
        <v>31</v>
      </c>
      <c r="C39" s="30">
        <v>1054534722.46</v>
      </c>
      <c r="D39" s="31">
        <v>666791746.94000006</v>
      </c>
    </row>
    <row r="40" spans="2:9" s="5" customFormat="1" ht="9.75" customHeight="1" x14ac:dyDescent="0.2">
      <c r="B40" s="32" t="s">
        <v>32</v>
      </c>
      <c r="C40" s="30">
        <v>1072406.3</v>
      </c>
      <c r="D40" s="31">
        <v>1111999.23</v>
      </c>
    </row>
    <row r="41" spans="2:9" s="5" customFormat="1" ht="12" customHeight="1" x14ac:dyDescent="0.2">
      <c r="B41" s="21" t="s">
        <v>33</v>
      </c>
      <c r="C41" s="30">
        <v>996573010.87</v>
      </c>
      <c r="D41" s="31">
        <v>140374263.55000001</v>
      </c>
    </row>
    <row r="42" spans="2:9" s="5" customFormat="1" ht="9.75" customHeight="1" x14ac:dyDescent="0.2">
      <c r="B42" s="32" t="s">
        <v>34</v>
      </c>
      <c r="C42" s="30">
        <v>113896907.59999999</v>
      </c>
      <c r="D42" s="31">
        <v>0</v>
      </c>
    </row>
    <row r="43" spans="2:9" s="5" customFormat="1" ht="10.9" customHeight="1" x14ac:dyDescent="0.2">
      <c r="B43" s="32" t="s">
        <v>35</v>
      </c>
      <c r="C43" s="30">
        <v>403482158</v>
      </c>
      <c r="D43" s="31">
        <v>746499.99</v>
      </c>
    </row>
    <row r="44" spans="2:9" s="5" customFormat="1" ht="10.9" customHeight="1" x14ac:dyDescent="0.2">
      <c r="B44" s="33" t="s">
        <v>36</v>
      </c>
      <c r="C44" s="30">
        <v>0</v>
      </c>
      <c r="D44" s="31">
        <v>0</v>
      </c>
    </row>
    <row r="45" spans="2:9" s="5" customFormat="1" ht="12.75" customHeight="1" x14ac:dyDescent="0.2">
      <c r="B45" s="24" t="s">
        <v>37</v>
      </c>
      <c r="C45" s="34">
        <f>SUM(C46:C48)</f>
        <v>17685832837.959999</v>
      </c>
      <c r="D45" s="35">
        <f>SUM(D46:D48)</f>
        <v>15616175629.98</v>
      </c>
    </row>
    <row r="46" spans="2:9" s="5" customFormat="1" ht="12" customHeight="1" x14ac:dyDescent="0.2">
      <c r="B46" s="33" t="s">
        <v>38</v>
      </c>
      <c r="C46" s="17">
        <v>8945254180.2000008</v>
      </c>
      <c r="D46" s="27">
        <v>7965960533</v>
      </c>
    </row>
    <row r="47" spans="2:9" s="5" customFormat="1" ht="10.5" customHeight="1" x14ac:dyDescent="0.2">
      <c r="B47" s="33" t="s">
        <v>39</v>
      </c>
      <c r="C47" s="17">
        <v>7865663217</v>
      </c>
      <c r="D47" s="27">
        <v>6650297672</v>
      </c>
    </row>
    <row r="48" spans="2:9" s="5" customFormat="1" ht="10.9" customHeight="1" x14ac:dyDescent="0.2">
      <c r="B48" s="32" t="s">
        <v>40</v>
      </c>
      <c r="C48" s="17">
        <v>874915440.75999999</v>
      </c>
      <c r="D48" s="27">
        <v>999917424.98000002</v>
      </c>
    </row>
    <row r="49" spans="2:4" s="5" customFormat="1" x14ac:dyDescent="0.2">
      <c r="B49" s="24" t="s">
        <v>41</v>
      </c>
      <c r="C49" s="28">
        <f>SUM(C50:C54)</f>
        <v>2414021532.1799998</v>
      </c>
      <c r="D49" s="29">
        <f>SUM(D50:D54)</f>
        <v>1620170608.2300003</v>
      </c>
    </row>
    <row r="50" spans="2:4" s="5" customFormat="1" ht="12" customHeight="1" x14ac:dyDescent="0.2">
      <c r="B50" s="33" t="s">
        <v>42</v>
      </c>
      <c r="C50" s="17">
        <v>2406170994.1700001</v>
      </c>
      <c r="D50" s="27">
        <v>1606541529.3900001</v>
      </c>
    </row>
    <row r="51" spans="2:4" s="5" customFormat="1" ht="11.25" customHeight="1" x14ac:dyDescent="0.2">
      <c r="B51" s="33" t="s">
        <v>43</v>
      </c>
      <c r="C51" s="17">
        <v>4854.6000000000004</v>
      </c>
      <c r="D51" s="27">
        <v>3938.2</v>
      </c>
    </row>
    <row r="52" spans="2:4" s="5" customFormat="1" ht="11.25" customHeight="1" x14ac:dyDescent="0.2">
      <c r="B52" s="33" t="s">
        <v>44</v>
      </c>
      <c r="C52" s="17">
        <v>7845683.4100000001</v>
      </c>
      <c r="D52" s="27">
        <v>13625140.640000001</v>
      </c>
    </row>
    <row r="53" spans="2:4" s="5" customFormat="1" ht="11.25" customHeight="1" x14ac:dyDescent="0.2">
      <c r="B53" s="33" t="s">
        <v>45</v>
      </c>
      <c r="C53" s="17">
        <v>0</v>
      </c>
      <c r="D53" s="27">
        <v>0</v>
      </c>
    </row>
    <row r="54" spans="2:4" s="5" customFormat="1" ht="11.25" customHeight="1" x14ac:dyDescent="0.2">
      <c r="B54" s="33" t="s">
        <v>46</v>
      </c>
      <c r="C54" s="17">
        <v>0</v>
      </c>
      <c r="D54" s="27">
        <v>0</v>
      </c>
    </row>
    <row r="55" spans="2:4" s="5" customFormat="1" ht="12.75" customHeight="1" x14ac:dyDescent="0.2">
      <c r="B55" s="24" t="s">
        <v>47</v>
      </c>
      <c r="C55" s="34">
        <f>SUM(C56:C61)</f>
        <v>33105177.150000002</v>
      </c>
      <c r="D55" s="35">
        <f>SUM(D56:D61)</f>
        <v>21229272.369999997</v>
      </c>
    </row>
    <row r="56" spans="2:4" s="5" customFormat="1" ht="13.5" customHeight="1" x14ac:dyDescent="0.2">
      <c r="B56" s="21" t="s">
        <v>48</v>
      </c>
      <c r="C56" s="30">
        <v>32868455.690000001</v>
      </c>
      <c r="D56" s="31">
        <v>21131662.489999998</v>
      </c>
    </row>
    <row r="57" spans="2:4" s="5" customFormat="1" ht="12" customHeight="1" x14ac:dyDescent="0.2">
      <c r="B57" s="33" t="s">
        <v>49</v>
      </c>
      <c r="C57" s="30">
        <v>0</v>
      </c>
      <c r="D57" s="31">
        <v>0</v>
      </c>
    </row>
    <row r="58" spans="2:4" s="5" customFormat="1" ht="12" customHeight="1" x14ac:dyDescent="0.2">
      <c r="B58" s="33" t="s">
        <v>50</v>
      </c>
      <c r="C58" s="30">
        <v>0</v>
      </c>
      <c r="D58" s="31">
        <v>0</v>
      </c>
    </row>
    <row r="59" spans="2:4" s="5" customFormat="1" ht="13.5" customHeight="1" x14ac:dyDescent="0.2">
      <c r="B59" s="36" t="s">
        <v>51</v>
      </c>
      <c r="C59" s="30">
        <v>0</v>
      </c>
      <c r="D59" s="31">
        <v>0</v>
      </c>
    </row>
    <row r="60" spans="2:4" s="5" customFormat="1" ht="12" customHeight="1" x14ac:dyDescent="0.2">
      <c r="B60" s="33" t="s">
        <v>52</v>
      </c>
      <c r="C60" s="30">
        <v>0</v>
      </c>
      <c r="D60" s="31">
        <v>0</v>
      </c>
    </row>
    <row r="61" spans="2:4" s="5" customFormat="1" ht="12" customHeight="1" x14ac:dyDescent="0.2">
      <c r="B61" s="33" t="s">
        <v>53</v>
      </c>
      <c r="C61" s="30">
        <v>236721.46</v>
      </c>
      <c r="D61" s="31">
        <v>97609.88</v>
      </c>
    </row>
    <row r="62" spans="2:4" ht="12.75" customHeight="1" x14ac:dyDescent="0.2">
      <c r="B62" s="13" t="s">
        <v>54</v>
      </c>
      <c r="C62" s="28">
        <f>SUM(C63)</f>
        <v>700220082.58000004</v>
      </c>
      <c r="D62" s="29">
        <f>SUM(D63)</f>
        <v>224529560.25</v>
      </c>
    </row>
    <row r="63" spans="2:4" ht="12.75" customHeight="1" x14ac:dyDescent="0.2">
      <c r="B63" s="16" t="s">
        <v>55</v>
      </c>
      <c r="C63" s="17">
        <v>700220082.58000004</v>
      </c>
      <c r="D63" s="27">
        <v>224529560.25</v>
      </c>
    </row>
    <row r="64" spans="2:4" ht="15" customHeight="1" x14ac:dyDescent="0.2">
      <c r="B64" s="13" t="s">
        <v>56</v>
      </c>
      <c r="C64" s="37">
        <f>C31+C35+C45+C49+C55+C62</f>
        <v>96277881805.969986</v>
      </c>
      <c r="D64" s="38">
        <f>D31+D35+D45+D49+D55+D62</f>
        <v>86703479143.709991</v>
      </c>
    </row>
    <row r="65" spans="2:11" ht="12.75" customHeight="1" thickBot="1" x14ac:dyDescent="0.25">
      <c r="B65" s="25" t="s">
        <v>57</v>
      </c>
      <c r="C65" s="39">
        <f>C29-C64</f>
        <v>3015011895.6000214</v>
      </c>
      <c r="D65" s="40">
        <f>D29-D64</f>
        <v>2618854488.7399902</v>
      </c>
    </row>
    <row r="66" spans="2:11" ht="3" customHeight="1" thickTop="1" x14ac:dyDescent="0.2">
      <c r="B66" s="25"/>
      <c r="C66" s="41"/>
      <c r="D66" s="42"/>
    </row>
    <row r="67" spans="2:11" ht="2.25" customHeight="1" thickBot="1" x14ac:dyDescent="0.25">
      <c r="B67" s="43"/>
      <c r="C67" s="44"/>
      <c r="D67" s="45"/>
    </row>
    <row r="68" spans="2:11" ht="5.25" customHeight="1" x14ac:dyDescent="0.2">
      <c r="B68" s="7"/>
      <c r="C68" s="7"/>
      <c r="D68" s="7"/>
    </row>
    <row r="69" spans="2:11" x14ac:dyDescent="0.2">
      <c r="C69" s="8"/>
      <c r="D69" s="8"/>
      <c r="E69" s="9"/>
      <c r="F69" s="7"/>
      <c r="G69" s="7"/>
      <c r="H69" s="8"/>
      <c r="I69" s="8"/>
      <c r="J69" s="9"/>
      <c r="K69" s="7"/>
    </row>
    <row r="70" spans="2:11" x14ac:dyDescent="0.2">
      <c r="C70" s="8"/>
      <c r="D70" s="8"/>
      <c r="E70" s="9"/>
      <c r="F70" s="7"/>
      <c r="G70" s="7"/>
      <c r="H70" s="8"/>
      <c r="I70" s="8"/>
      <c r="J70" s="9"/>
      <c r="K70" s="7"/>
    </row>
    <row r="71" spans="2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9.75" customHeight="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2:11" ht="10.5" customHeight="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2:11" ht="12.75" customHeight="1" x14ac:dyDescent="0.2">
      <c r="E75" s="5"/>
      <c r="F75" s="5"/>
      <c r="G75" s="7"/>
      <c r="H75" s="7"/>
      <c r="J75" s="5"/>
      <c r="K75" s="5"/>
    </row>
    <row r="76" spans="2:11" ht="40.5" customHeight="1" x14ac:dyDescent="0.2">
      <c r="B76" s="53" t="s">
        <v>59</v>
      </c>
      <c r="C76" s="60"/>
      <c r="D76" s="61"/>
      <c r="E76" s="5"/>
      <c r="F76" s="5"/>
      <c r="G76" s="7"/>
      <c r="H76" s="7"/>
      <c r="I76" s="10"/>
      <c r="J76" s="5"/>
      <c r="K76" s="5"/>
    </row>
    <row r="77" spans="2:11" ht="8.25" customHeight="1" x14ac:dyDescent="0.2">
      <c r="C77" s="54"/>
      <c r="D77" s="54"/>
      <c r="E77" s="7"/>
      <c r="F77" s="7"/>
      <c r="G77" s="7"/>
      <c r="H77" s="7"/>
      <c r="I77" s="7"/>
      <c r="J77" s="7"/>
      <c r="K77" s="7"/>
    </row>
    <row r="78" spans="2:11" x14ac:dyDescent="0.2"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2">
      <c r="C79" s="7"/>
      <c r="D79" s="7"/>
      <c r="E79" s="7"/>
      <c r="F79" s="7"/>
      <c r="G79" s="7"/>
      <c r="H79" s="7"/>
      <c r="I79" s="7"/>
      <c r="J79" s="7"/>
      <c r="K79" s="7"/>
    </row>
    <row r="80" spans="2:11" ht="7.5" customHeight="1" x14ac:dyDescent="0.2">
      <c r="C80" s="7"/>
      <c r="D80" s="7"/>
      <c r="E80" s="7"/>
      <c r="F80" s="7"/>
      <c r="G80" s="7"/>
      <c r="H80" s="7"/>
      <c r="I80" s="7"/>
      <c r="J80" s="7"/>
      <c r="K80" s="7"/>
    </row>
    <row r="81" ht="6" customHeight="1" x14ac:dyDescent="0.2"/>
  </sheetData>
  <mergeCells count="8">
    <mergeCell ref="C77:D77"/>
    <mergeCell ref="B2:D2"/>
    <mergeCell ref="B3:D3"/>
    <mergeCell ref="B4:D4"/>
    <mergeCell ref="B5:D5"/>
    <mergeCell ref="B6:D6"/>
    <mergeCell ref="B7:D7"/>
    <mergeCell ref="C76:D76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2022-11-07T17:11:20Z</cp:lastPrinted>
  <dcterms:created xsi:type="dcterms:W3CDTF">2021-11-06T00:01:58Z</dcterms:created>
  <dcterms:modified xsi:type="dcterms:W3CDTF">2024-04-29T20:57:18Z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I.a EA.xlsx</vt:lpwstr>
  </property>
</Properties>
</file>